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kehusbygg-my.sharepoint.com/personal/trude_soreng_sykehusbygg_no/Documents/Privat/Djupvika/Årsmøter/2026/"/>
    </mc:Choice>
  </mc:AlternateContent>
  <xr:revisionPtr revIDLastSave="0" documentId="8_{183C8239-873A-49A7-BDE0-567E422B42B6}" xr6:coauthVersionLast="47" xr6:coauthVersionMax="47" xr10:uidLastSave="{00000000-0000-0000-0000-000000000000}"/>
  <bookViews>
    <workbookView xWindow="-28920" yWindow="855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9" i="1"/>
  <c r="B9" i="1"/>
  <c r="E22" i="1" l="1"/>
  <c r="C9" i="1"/>
  <c r="B21" i="1" l="1"/>
  <c r="C21" i="1"/>
  <c r="B29" i="1"/>
  <c r="B34" i="1" s="1"/>
  <c r="B32" i="1" s="1"/>
  <c r="B22" i="1" l="1"/>
  <c r="C22" i="1"/>
</calcChain>
</file>

<file path=xl/sharedStrings.xml><?xml version="1.0" encoding="utf-8"?>
<sst xmlns="http://schemas.openxmlformats.org/spreadsheetml/2006/main" count="36" uniqueCount="33">
  <si>
    <t>Djupvika hyttevel</t>
  </si>
  <si>
    <t>Årsmøte/styremøte</t>
  </si>
  <si>
    <t>Lavo</t>
  </si>
  <si>
    <t xml:space="preserve">Diverse </t>
  </si>
  <si>
    <t>Sum inntekter</t>
  </si>
  <si>
    <t>Inntekter</t>
  </si>
  <si>
    <t>Utgifter</t>
  </si>
  <si>
    <t>Sum utgifter</t>
  </si>
  <si>
    <t>Resultat</t>
  </si>
  <si>
    <t>Vei/brøyting</t>
  </si>
  <si>
    <t>Årsavgift</t>
  </si>
  <si>
    <t>Brøyting</t>
  </si>
  <si>
    <t>Sum</t>
  </si>
  <si>
    <t>Egenkapital</t>
  </si>
  <si>
    <t>Bank</t>
  </si>
  <si>
    <t>Eiendeler</t>
  </si>
  <si>
    <t>Gjeld og egenkapital</t>
  </si>
  <si>
    <t>Påsketråkk</t>
  </si>
  <si>
    <t>Vippsgebyr</t>
  </si>
  <si>
    <t>Grassrotandel</t>
  </si>
  <si>
    <t>Fotballbanen/volleyballbane</t>
  </si>
  <si>
    <t>Budsjett 2025</t>
  </si>
  <si>
    <t>Regnskap  2025</t>
  </si>
  <si>
    <t>Budsjett 2026</t>
  </si>
  <si>
    <t>Platting i fjæra</t>
  </si>
  <si>
    <t xml:space="preserve">Budsjett og regnskap </t>
  </si>
  <si>
    <t>Klipping åker</t>
  </si>
  <si>
    <t>Kundefordringer</t>
  </si>
  <si>
    <t>Leverandørgjeld</t>
  </si>
  <si>
    <t>Balanse 31.12.25</t>
  </si>
  <si>
    <t>Kommentarer:</t>
  </si>
  <si>
    <t>1*)</t>
  </si>
  <si>
    <t>1*) Netto brøyting er positiv pga at innbetalingene ikke er periodisert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</si>
</sst>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165" fontId="1" fillId="0" borderId="1" xfId="1" applyNumberFormat="1" applyFont="1" applyBorder="1"/>
    <xf numFmtId="165" fontId="3" fillId="0" borderId="1" xfId="1" applyNumberFormat="1" applyFont="1" applyBorder="1"/>
    <xf numFmtId="0" fontId="5" fillId="0" borderId="0" xfId="0" applyFont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165" fontId="8" fillId="2" borderId="1" xfId="1" applyNumberFormat="1" applyFont="1" applyFill="1" applyBorder="1"/>
    <xf numFmtId="165" fontId="0" fillId="0" borderId="0" xfId="0" applyNumberFormat="1"/>
    <xf numFmtId="0" fontId="0" fillId="0" borderId="1" xfId="0" applyBorder="1"/>
    <xf numFmtId="165" fontId="0" fillId="0" borderId="1" xfId="1" applyNumberFormat="1" applyFont="1" applyBorder="1"/>
    <xf numFmtId="0" fontId="9" fillId="2" borderId="1" xfId="0" applyFont="1" applyFill="1" applyBorder="1"/>
    <xf numFmtId="0" fontId="10" fillId="0" borderId="0" xfId="0" applyFont="1"/>
    <xf numFmtId="165" fontId="11" fillId="0" borderId="1" xfId="1" applyNumberFormat="1" applyFont="1" applyBorder="1"/>
    <xf numFmtId="165" fontId="12" fillId="0" borderId="1" xfId="1" applyNumberFormat="1" applyFont="1" applyBorder="1"/>
    <xf numFmtId="0" fontId="11" fillId="0" borderId="0" xfId="0" applyFont="1"/>
    <xf numFmtId="0" fontId="13" fillId="0" borderId="1" xfId="0" applyFont="1" applyBorder="1"/>
    <xf numFmtId="0" fontId="14" fillId="0" borderId="2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workbookViewId="0">
      <selection activeCell="H12" sqref="H12"/>
    </sheetView>
  </sheetViews>
  <sheetFormatPr baseColWidth="10" defaultRowHeight="14.5" x14ac:dyDescent="0.35"/>
  <cols>
    <col min="1" max="1" width="40.453125" customWidth="1"/>
    <col min="2" max="2" width="20.453125" customWidth="1"/>
    <col min="3" max="3" width="22.81640625" customWidth="1"/>
    <col min="4" max="4" width="13.453125" customWidth="1"/>
    <col min="5" max="5" width="22.36328125" customWidth="1"/>
  </cols>
  <sheetData>
    <row r="1" spans="1:8" ht="46" x14ac:dyDescent="1">
      <c r="A1" s="2" t="s">
        <v>0</v>
      </c>
    </row>
    <row r="2" spans="1:8" ht="28.5" x14ac:dyDescent="0.65">
      <c r="A2" s="7" t="s">
        <v>25</v>
      </c>
      <c r="B2" s="7"/>
      <c r="C2" s="7"/>
    </row>
    <row r="3" spans="1:8" ht="24.75" customHeight="1" x14ac:dyDescent="1">
      <c r="A3" s="2"/>
    </row>
    <row r="4" spans="1:8" ht="36" x14ac:dyDescent="0.8">
      <c r="A4" s="20" t="s">
        <v>5</v>
      </c>
      <c r="B4" s="4" t="s">
        <v>21</v>
      </c>
      <c r="C4" s="4" t="s">
        <v>22</v>
      </c>
      <c r="D4" s="4"/>
      <c r="E4" s="4" t="s">
        <v>23</v>
      </c>
    </row>
    <row r="5" spans="1:8" ht="23.5" x14ac:dyDescent="0.55000000000000004">
      <c r="A5" s="3" t="s">
        <v>10</v>
      </c>
      <c r="B5" s="18">
        <v>85000</v>
      </c>
      <c r="C5" s="18">
        <v>79000</v>
      </c>
      <c r="D5" s="13"/>
      <c r="E5" s="5">
        <v>85000</v>
      </c>
    </row>
    <row r="6" spans="1:8" ht="23.5" x14ac:dyDescent="0.55000000000000004">
      <c r="A6" s="3" t="s">
        <v>11</v>
      </c>
      <c r="B6" s="5">
        <v>80000</v>
      </c>
      <c r="C6" s="18">
        <v>115825</v>
      </c>
      <c r="D6" s="13"/>
      <c r="E6" s="5">
        <v>100000</v>
      </c>
      <c r="F6" t="s">
        <v>31</v>
      </c>
    </row>
    <row r="7" spans="1:8" ht="23.5" x14ac:dyDescent="0.55000000000000004">
      <c r="A7" s="3" t="s">
        <v>17</v>
      </c>
      <c r="B7" s="5">
        <v>15000</v>
      </c>
      <c r="C7" s="18">
        <v>29784.5</v>
      </c>
      <c r="D7" s="13"/>
      <c r="E7" s="5">
        <v>25000</v>
      </c>
    </row>
    <row r="8" spans="1:8" ht="23.5" x14ac:dyDescent="0.55000000000000004">
      <c r="A8" s="3" t="s">
        <v>19</v>
      </c>
      <c r="B8" s="5">
        <v>9000</v>
      </c>
      <c r="C8" s="18">
        <v>11354.17</v>
      </c>
      <c r="D8" s="13"/>
      <c r="E8" s="5">
        <v>12000</v>
      </c>
    </row>
    <row r="9" spans="1:8" ht="23.5" x14ac:dyDescent="0.55000000000000004">
      <c r="A9" s="4" t="s">
        <v>4</v>
      </c>
      <c r="B9" s="6">
        <f>SUM(B5:B8)</f>
        <v>189000</v>
      </c>
      <c r="C9" s="6">
        <f>SUM(C5:C8)</f>
        <v>235963.67</v>
      </c>
      <c r="D9" s="13"/>
      <c r="E9" s="6">
        <f>SUM(E5:E8)</f>
        <v>222000</v>
      </c>
    </row>
    <row r="10" spans="1:8" ht="23.5" x14ac:dyDescent="0.55000000000000004">
      <c r="A10" s="4"/>
      <c r="B10" s="5"/>
      <c r="C10" s="5"/>
      <c r="D10" s="13"/>
      <c r="E10" s="5"/>
    </row>
    <row r="11" spans="1:8" ht="36" x14ac:dyDescent="0.8">
      <c r="A11" s="20" t="s">
        <v>6</v>
      </c>
      <c r="B11" s="5"/>
      <c r="C11" s="5"/>
      <c r="D11" s="13"/>
      <c r="E11" s="5"/>
    </row>
    <row r="12" spans="1:8" ht="23.5" x14ac:dyDescent="0.55000000000000004">
      <c r="A12" s="3" t="s">
        <v>1</v>
      </c>
      <c r="B12" s="5">
        <v>-1500</v>
      </c>
      <c r="C12" s="18">
        <v>-500</v>
      </c>
      <c r="D12" s="13"/>
      <c r="E12" s="5">
        <v>-1500</v>
      </c>
    </row>
    <row r="13" spans="1:8" ht="23.5" x14ac:dyDescent="0.55000000000000004">
      <c r="A13" s="3" t="s">
        <v>20</v>
      </c>
      <c r="B13" s="5">
        <v>-5000</v>
      </c>
      <c r="C13" s="5">
        <v>-28830.45</v>
      </c>
      <c r="D13" s="13"/>
      <c r="E13" s="5">
        <v>-5000</v>
      </c>
    </row>
    <row r="14" spans="1:8" ht="23.5" x14ac:dyDescent="0.55000000000000004">
      <c r="A14" s="3" t="s">
        <v>26</v>
      </c>
      <c r="B14" s="5"/>
      <c r="C14" s="5">
        <v>-11250</v>
      </c>
      <c r="D14" s="13"/>
      <c r="E14" s="5">
        <v>-12000</v>
      </c>
      <c r="G14" s="16"/>
    </row>
    <row r="15" spans="1:8" ht="23.5" x14ac:dyDescent="0.55000000000000004">
      <c r="A15" s="3" t="s">
        <v>2</v>
      </c>
      <c r="B15" s="5">
        <v>-1000</v>
      </c>
      <c r="C15" s="5"/>
      <c r="D15" s="13"/>
      <c r="E15" s="5">
        <v>-1000</v>
      </c>
    </row>
    <row r="16" spans="1:8" ht="23.5" x14ac:dyDescent="0.55000000000000004">
      <c r="A16" s="3" t="s">
        <v>9</v>
      </c>
      <c r="B16" s="5">
        <v>-100000</v>
      </c>
      <c r="C16" s="5">
        <v>-74100</v>
      </c>
      <c r="D16" s="13"/>
      <c r="E16" s="5">
        <v>-120000</v>
      </c>
      <c r="F16" t="s">
        <v>31</v>
      </c>
      <c r="G16" s="19"/>
      <c r="H16" s="19"/>
    </row>
    <row r="17" spans="1:7" ht="23.5" x14ac:dyDescent="0.55000000000000004">
      <c r="A17" s="3" t="s">
        <v>24</v>
      </c>
      <c r="B17" s="5">
        <v>-30000</v>
      </c>
      <c r="C17" s="5">
        <v>-30000</v>
      </c>
      <c r="D17" s="13"/>
      <c r="E17" s="5">
        <v>-30000</v>
      </c>
      <c r="G17" s="16"/>
    </row>
    <row r="18" spans="1:7" ht="23.5" x14ac:dyDescent="0.55000000000000004">
      <c r="A18" s="3" t="s">
        <v>17</v>
      </c>
      <c r="B18" s="5">
        <v>-10000</v>
      </c>
      <c r="C18" s="18">
        <v>-11803.5</v>
      </c>
      <c r="D18" s="13"/>
      <c r="E18" s="5">
        <v>-15000</v>
      </c>
    </row>
    <row r="19" spans="1:7" ht="23.5" x14ac:dyDescent="0.55000000000000004">
      <c r="A19" s="3" t="s">
        <v>3</v>
      </c>
      <c r="B19" s="5">
        <v>-3000</v>
      </c>
      <c r="C19" s="18">
        <v>-10056</v>
      </c>
      <c r="D19" s="13"/>
      <c r="E19" s="5">
        <v>-30000</v>
      </c>
    </row>
    <row r="20" spans="1:7" ht="23.5" x14ac:dyDescent="0.55000000000000004">
      <c r="A20" s="3" t="s">
        <v>18</v>
      </c>
      <c r="B20" s="5">
        <v>-2000</v>
      </c>
      <c r="C20" s="18">
        <v>-1996.21</v>
      </c>
      <c r="D20" s="13"/>
      <c r="E20" s="5">
        <v>-2000</v>
      </c>
    </row>
    <row r="21" spans="1:7" ht="36" x14ac:dyDescent="0.8">
      <c r="A21" s="20" t="s">
        <v>7</v>
      </c>
      <c r="B21" s="6">
        <f>SUM(B12:B20)</f>
        <v>-152500</v>
      </c>
      <c r="C21" s="6">
        <f>SUM(C12:C20)</f>
        <v>-168536.16</v>
      </c>
      <c r="D21" s="13"/>
      <c r="E21" s="6">
        <f>SUM(E12:E20)</f>
        <v>-216500</v>
      </c>
    </row>
    <row r="22" spans="1:7" ht="36" x14ac:dyDescent="0.8">
      <c r="A22" s="20" t="s">
        <v>8</v>
      </c>
      <c r="B22" s="6">
        <f>SUM(B9+B21)</f>
        <v>36500</v>
      </c>
      <c r="C22" s="6">
        <f>SUM(C9+C21)</f>
        <v>67427.510000000009</v>
      </c>
      <c r="D22" s="13"/>
      <c r="E22" s="6">
        <f>SUM(E9+E21)</f>
        <v>5500</v>
      </c>
    </row>
    <row r="23" spans="1:7" ht="15" customHeight="1" x14ac:dyDescent="0.55000000000000004">
      <c r="A23" s="21" t="s">
        <v>30</v>
      </c>
      <c r="B23" s="1"/>
    </row>
    <row r="24" spans="1:7" x14ac:dyDescent="0.35">
      <c r="A24" t="s">
        <v>32</v>
      </c>
    </row>
    <row r="25" spans="1:7" ht="22.5" x14ac:dyDescent="0.45">
      <c r="A25" s="15" t="s">
        <v>29</v>
      </c>
      <c r="B25" s="9"/>
    </row>
    <row r="26" spans="1:7" ht="17.5" x14ac:dyDescent="0.35">
      <c r="A26" s="8" t="s">
        <v>15</v>
      </c>
      <c r="B26" s="9"/>
    </row>
    <row r="27" spans="1:7" x14ac:dyDescent="0.35">
      <c r="A27" s="13" t="s">
        <v>14</v>
      </c>
      <c r="B27" s="14">
        <v>168405.43</v>
      </c>
    </row>
    <row r="28" spans="1:7" x14ac:dyDescent="0.35">
      <c r="A28" s="9" t="s">
        <v>27</v>
      </c>
      <c r="B28" s="17">
        <v>40950</v>
      </c>
    </row>
    <row r="29" spans="1:7" ht="18" x14ac:dyDescent="0.4">
      <c r="A29" s="10" t="s">
        <v>12</v>
      </c>
      <c r="B29" s="11">
        <f>SUM(B27:B28)</f>
        <v>209355.43</v>
      </c>
    </row>
    <row r="30" spans="1:7" x14ac:dyDescent="0.35">
      <c r="A30" s="13"/>
      <c r="B30" s="13"/>
    </row>
    <row r="31" spans="1:7" ht="17.5" x14ac:dyDescent="0.35">
      <c r="A31" s="8" t="s">
        <v>16</v>
      </c>
      <c r="B31" s="13"/>
    </row>
    <row r="32" spans="1:7" x14ac:dyDescent="0.35">
      <c r="A32" s="13" t="s">
        <v>13</v>
      </c>
      <c r="B32" s="14">
        <f>SUM(B34-B33)</f>
        <v>193230.43</v>
      </c>
    </row>
    <row r="33" spans="1:2" x14ac:dyDescent="0.35">
      <c r="A33" s="13" t="s">
        <v>28</v>
      </c>
      <c r="B33" s="14">
        <v>16125</v>
      </c>
    </row>
    <row r="34" spans="1:2" ht="18" x14ac:dyDescent="0.4">
      <c r="A34" s="10" t="s">
        <v>12</v>
      </c>
      <c r="B34" s="11">
        <f>SUM(B29)</f>
        <v>209355.43</v>
      </c>
    </row>
    <row r="39" spans="1:2" x14ac:dyDescent="0.35">
      <c r="B39" s="12"/>
    </row>
  </sheetData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Søreng, Trude</cp:lastModifiedBy>
  <cp:lastPrinted>2026-06-16T13:19:25Z</cp:lastPrinted>
  <dcterms:created xsi:type="dcterms:W3CDTF">2017-07-18T10:22:18Z</dcterms:created>
  <dcterms:modified xsi:type="dcterms:W3CDTF">2026-06-21T19:28:16Z</dcterms:modified>
</cp:coreProperties>
</file>